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401" windowWidth="8640" windowHeight="9915" activeTab="0"/>
  </bookViews>
  <sheets>
    <sheet name="Β. ΑΙΓΑΙΟ 22" sheetId="1" r:id="rId1"/>
    <sheet name="ΔΙΑΓΡΑΜΜΑΤΑ" sheetId="2" r:id="rId2"/>
  </sheets>
  <definedNames>
    <definedName name="_xlnm.Print_Area" localSheetId="0">'Β. ΑΙΓΑΙΟ 22'!$A$1:$I$47</definedName>
    <definedName name="_xlnm.Print_Titles" localSheetId="0">'Β. ΑΙΓΑΙΟ 22'!$2:$3</definedName>
  </definedNames>
  <calcPr fullCalcOnLoad="1"/>
</workbook>
</file>

<file path=xl/sharedStrings.xml><?xml version="1.0" encoding="utf-8"?>
<sst xmlns="http://schemas.openxmlformats.org/spreadsheetml/2006/main" count="58" uniqueCount="29">
  <si>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</si>
  <si>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</si>
  <si>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</si>
  <si>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</si>
  <si>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</si>
  <si>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</si>
  <si>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</si>
  <si>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</si>
  <si>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</si>
  <si>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</si>
  <si>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</si>
  <si>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</si>
  <si>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Π.Ε.Π. ΒΟΡΕΙΟΥ ΑΙΓΑΙΟΥ</t>
  </si>
  <si>
    <t>2. ΑΣΤΙΚΗ ΑΝΑΠΤΥΞΗ</t>
  </si>
  <si>
    <t>4. ΣΤΗΡΙΞΗ ΤΗΣ ΑΓΡΟΤΙΚΗΣ ΑΝΑΠΤΥΞΗΣ - ΑΝΑΠΤΥΞΗ ΤΗΣ ΥΠΑΙΘΡΟΥ</t>
  </si>
  <si>
    <t>5. ΤΕΧΝΙΚΗ ΒΟΗΘΕΙΑ</t>
  </si>
  <si>
    <t>TAMEIA</t>
  </si>
  <si>
    <t>ΔΗΜΟΣΙΑ ΚΕΝΤΡΙΚΗ ΣΥΜΜΕΤΟΧΗ</t>
  </si>
  <si>
    <t>ΑΞΟΝΕΣ ΠΡΟΤΕΡΑΙΟΤΗΤΑΣ</t>
  </si>
  <si>
    <t>ΕΚΤ: ΕΥΡΩΠΑΪΚΟ ΚΟΙΝΩΝΙΚΟ ΤΑΜΕΙΟ</t>
  </si>
  <si>
    <t>ΕΥΡΩΠΑΪΚΟ ΚΟΙΝΩΝΙΚΟ ΤΑΜΕΙΟ</t>
  </si>
  <si>
    <t>ΕΥΡΩΠΑΚΟ ΤΑΜΕΙΟ ΠΕΡΙΦΕΡΕΙΑΚΗΣ ΑΝΑΠΤΥΞΗΣ</t>
  </si>
  <si>
    <t>ΕΥΡΩΠΑΪΚΟ ΓΕΩΡΓΙΚΟ ΤΑΜΕΙΟ ΠΡΟΣΑΝΑΤΟΛΙΣΜΟΥ ΚΑΙ ΕΓΓΥΗΣΕΩΝ</t>
  </si>
  <si>
    <t>ΕΤΠΑ: ΕΥΡΩΠΑΪΚΟ ΤΑΜΕΙΟ ΠΕΡΙΦΕΡΕΙΑΚΗΣ ΑΝΑΠΤΥΞΗΣ</t>
  </si>
  <si>
    <t>ΕΓΤΠΕ</t>
  </si>
  <si>
    <t>ΕΓΤΠΕ: ΕΥΡΩΠΑΪΚΟ ΓΕΩΡΓΙΚΟ ΤΑΜΕΙΟ ΠΡΟΣΑΝΑΤΟΛΙΣΜΟΥ ΚΑΙ ΕΓΓΥΗΣΕΩΝ</t>
  </si>
  <si>
    <t>1.  ΑΝΑΣΤΡΟΦΗ ΤΗΣ ΠΛΗΘΥΣΜΙΑΚΗΣ ΣΥΡΡΙΚΝΩΣΗΣ ΚΑΙ ΠΕΡΙΘΩΡΙΟΠΟΙΗΣΗΣ ΤΗΣ ΝΗΣΙΩΤΙΚΗΣ ΟΙΚΟΝΟΜΙΑΣ</t>
  </si>
  <si>
    <t>3. ΔΙΑΦΟΡΟΠΟΙΗΣΗ ΤΗΣ ΝΗΣΙΩΤΙΚΗΣ ΟΙΚΟΝΟΜΙΑΣ ΚΑΙ ΕΝΙΣΧΥΣΗ ΤΟΥ ΠΑΡΑΓΩΓΙΚΟΥ ΠΕΡΙΒΑΛΛΟΝΤΟΣ ΚΑΙ ΤΗΣ ΑΝΤΑΓΩΝΙΣΤΙΚΟΤΗΤΑΣ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</si>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</sst>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center" vertical="center"/>
      <protection/>
    </xf>
    <xf numFmtId="0" fontId="10" fillId="0" borderId="0" xfId="57" applyFont="1" applyFill="1" applyBorder="1">
      <alignment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7" applyFont="1" applyFill="1" applyBorder="1">
      <alignment/>
      <protection/>
    </xf>
    <xf numFmtId="0" fontId="0" fillId="0" borderId="0" xfId="57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3" fontId="5" fillId="35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3" fontId="6" fillId="35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 horizontal="left" vertical="center"/>
      <protection/>
    </xf>
    <xf numFmtId="0" fontId="5" fillId="35" borderId="11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/>
      <protection/>
    </xf>
    <xf numFmtId="3" fontId="11" fillId="0" borderId="0" xfId="57" applyNumberFormat="1" applyFont="1" applyFill="1" applyBorder="1" applyAlignment="1">
      <alignment horizontal="center"/>
      <protection/>
    </xf>
    <xf numFmtId="0" fontId="0" fillId="0" borderId="0" xfId="57" applyFill="1">
      <alignment/>
      <protection/>
    </xf>
    <xf numFmtId="0" fontId="10" fillId="0" borderId="0" xfId="57" applyFont="1" applyFill="1">
      <alignment/>
      <protection/>
    </xf>
    <xf numFmtId="0" fontId="7" fillId="0" borderId="12" xfId="56" applyFont="1" applyBorder="1" applyAlignment="1">
      <alignment horizontal="right" vertical="center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rmal_ΧΡΗΜΑΤΟΔΟΤΙΚΟΙ ΠΙΝΑΚΕΣ ΕΠ (ΠΡΟΣ ΔΙΟΡΘΩΣΗ)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'Β. ΑΙΓΑΙΟ 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'Β. ΑΙΓΑΙΟ 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'Β. ΑΙΓΑΙΟ 22'!#REF!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'Β. ΑΙΓΑΙΟ 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'Β. ΑΙΓΑΙΟ 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'Β. ΑΙΓΑΙΟ 22'!#REF!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'Β. ΑΙΓΑΙΟ 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'Β. ΑΙΓΑΙΟ 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'Β. ΑΙΓΑΙΟ 22'!#REF!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'Β. ΑΙΓΑΙΟ 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'Β. ΑΙΓΑΙΟ 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'Β. ΑΙΓΑΙΟ 22'!#REF!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'Β. ΑΙΓΑΙΟ 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'Β. ΑΙΓΑΙΟ 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'Β. ΑΙΓΑΙΟ 22'!#REF!</c:f>
              <c:numCache>
                <c:ptCount val="1"/>
                <c:pt idx="0">
                  <c:v>1</c:v>
                </c:pt>
              </c:numCache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'Β. ΑΙΓΑΙΟ 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'Β. ΑΙΓΑΙΟ 22'!#REF!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"/>
          <c:w val="0.9102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  <c:max val="5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355"/>
          <c:w val="0.5405"/>
          <c:h val="0.04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2235"/>
          <c:w val="0.77175"/>
          <c:h val="0.4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ΔΙΑΓΡΑΜΜΑΤΑ!$K$6:$K$10</c:f>
              <c:strCache/>
            </c:strRef>
          </c:cat>
          <c:val>
            <c:numRef>
              <c:f>ΔΙΑΓΡΑΜΜΑΤΑ!$L$6:$L$10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25"/>
          <c:y val="0.796"/>
          <c:w val="0.64775"/>
          <c:h val="0.19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0.01875</cdr:y>
    </cdr:from>
    <cdr:to>
      <cdr:x>0.63675</cdr:x>
      <cdr:y>0.08975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ΠΕΡΙΦΕΡΕΙΑΚΟΥ ΕΠΙΧΕΙΡΗΣΙΑΚΟΥ ΠΡΟΓΡΑΜΜΑΤΟΣ ΒΟΡΕΙΟΥ ΑΙΓΑΙΟΥ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0.207</cdr:y>
    </cdr:from>
    <cdr:to>
      <cdr:x>0.66875</cdr:x>
      <cdr:y>0.471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85825"/>
          <a:ext cx="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ΒΟΡΕΙΟΥ ΑΙΓΑΙΟΥ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8029575" y="3038475"/>
        <a:ext cx="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8029575" y="10382250"/>
        <a:ext cx="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0.014</cdr:y>
    </cdr:from>
    <cdr:to>
      <cdr:x>0.95875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5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ΒΟΡΕΙΟΥ ΑΙΓΑΙΟΥ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0.01725</cdr:y>
    </cdr:from>
    <cdr:to>
      <cdr:x>0.8585</cdr:x>
      <cdr:y>0.15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671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ΒΟΡΕΙΟΥ ΑΙΓΑΙΟΥ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38100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9525" y="0"/>
        <a:ext cx="5600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9</xdr:col>
      <xdr:colOff>28575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0" y="3505200"/>
        <a:ext cx="5600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tabSelected="1" zoomScalePageLayoutView="0" workbookViewId="0" topLeftCell="A32">
      <selection activeCell="A43" sqref="A43"/>
    </sheetView>
  </sheetViews>
  <sheetFormatPr defaultColWidth="22.57421875" defaultRowHeight="12.75"/>
  <cols>
    <col min="1" max="1" width="27.8515625" style="8" customWidth="1"/>
    <col min="2" max="2" width="18.57421875" style="8" customWidth="1"/>
    <col min="3" max="3" width="10.140625" style="8" bestFit="1" customWidth="1"/>
    <col min="4" max="4" width="10.00390625" style="8" bestFit="1" customWidth="1"/>
    <col min="5" max="5" width="11.140625" style="8" customWidth="1"/>
    <col min="6" max="6" width="10.7109375" style="8" customWidth="1"/>
    <col min="7" max="7" width="10.57421875" style="8" customWidth="1"/>
    <col min="8" max="8" width="10.8515625" style="8" customWidth="1"/>
    <col min="9" max="9" width="10.57421875" style="8" bestFit="1" customWidth="1"/>
    <col min="10" max="16384" width="22.57421875" style="8" customWidth="1"/>
  </cols>
  <sheetData>
    <row r="2" spans="1:9" ht="16.5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8:9" ht="12.75">
      <c r="H3" s="27" t="s">
        <v>0</v>
      </c>
      <c r="I3" s="27"/>
    </row>
    <row r="4" spans="1:9" ht="22.5">
      <c r="A4" s="1" t="s">
        <v>18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" customHeight="1">
      <c r="A5" s="25" t="s">
        <v>26</v>
      </c>
      <c r="B5" s="9" t="s">
        <v>3</v>
      </c>
      <c r="C5" s="13">
        <v>14462555</v>
      </c>
      <c r="D5" s="13">
        <v>16660431</v>
      </c>
      <c r="E5" s="13">
        <v>25999535</v>
      </c>
      <c r="F5" s="13">
        <v>27350887</v>
      </c>
      <c r="G5" s="13">
        <v>17568533</v>
      </c>
      <c r="H5" s="13">
        <v>29097806</v>
      </c>
      <c r="I5" s="14">
        <f>SUM(C5:H5)</f>
        <v>131139747</v>
      </c>
    </row>
    <row r="6" spans="1:9" ht="27" customHeight="1">
      <c r="A6" s="25"/>
      <c r="B6" s="9" t="s">
        <v>4</v>
      </c>
      <c r="C6" s="13">
        <v>1981165</v>
      </c>
      <c r="D6" s="13">
        <v>2578906</v>
      </c>
      <c r="E6" s="13">
        <v>3938938</v>
      </c>
      <c r="F6" s="13">
        <v>4094579</v>
      </c>
      <c r="G6" s="13">
        <v>6959910</v>
      </c>
      <c r="H6" s="13">
        <v>6400536</v>
      </c>
      <c r="I6" s="14">
        <f>SUM(C6:H6)</f>
        <v>25954034</v>
      </c>
    </row>
    <row r="7" spans="1:9" ht="27" customHeight="1">
      <c r="A7" s="25"/>
      <c r="B7" s="17" t="s">
        <v>17</v>
      </c>
      <c r="C7" s="13">
        <v>5481240</v>
      </c>
      <c r="D7" s="13">
        <v>6413112</v>
      </c>
      <c r="E7" s="13">
        <v>9979491</v>
      </c>
      <c r="F7" s="13">
        <v>10481823</v>
      </c>
      <c r="G7" s="13">
        <v>8692703</v>
      </c>
      <c r="H7" s="13">
        <v>0</v>
      </c>
      <c r="I7" s="14">
        <f>SUM(C7:H7)</f>
        <v>41048369</v>
      </c>
    </row>
    <row r="8" spans="1:9" ht="27" customHeight="1">
      <c r="A8" s="25"/>
      <c r="B8" s="9" t="s">
        <v>6</v>
      </c>
      <c r="C8" s="13"/>
      <c r="D8" s="13"/>
      <c r="E8" s="13"/>
      <c r="F8" s="13"/>
      <c r="G8" s="13"/>
      <c r="H8" s="13"/>
      <c r="I8" s="14"/>
    </row>
    <row r="9" spans="1:9" ht="27" customHeight="1">
      <c r="A9" s="25"/>
      <c r="B9" s="19" t="s">
        <v>2</v>
      </c>
      <c r="C9" s="15">
        <f aca="true" t="shared" si="0" ref="C9:H9">SUM(C5:C8)</f>
        <v>21924960</v>
      </c>
      <c r="D9" s="15">
        <f t="shared" si="0"/>
        <v>25652449</v>
      </c>
      <c r="E9" s="15">
        <f t="shared" si="0"/>
        <v>39917964</v>
      </c>
      <c r="F9" s="15">
        <f t="shared" si="0"/>
        <v>41927289</v>
      </c>
      <c r="G9" s="15">
        <f t="shared" si="0"/>
        <v>33221146</v>
      </c>
      <c r="H9" s="15">
        <f t="shared" si="0"/>
        <v>35498342</v>
      </c>
      <c r="I9" s="14">
        <f>SUM(C9:H9)</f>
        <v>198142150</v>
      </c>
    </row>
    <row r="11" spans="1:9" ht="27" customHeight="1">
      <c r="A11" s="25" t="s">
        <v>13</v>
      </c>
      <c r="B11" s="9" t="s">
        <v>3</v>
      </c>
      <c r="C11" s="13">
        <v>5812253</v>
      </c>
      <c r="D11" s="13">
        <v>9348788</v>
      </c>
      <c r="E11" s="13">
        <v>13022636</v>
      </c>
      <c r="F11" s="13">
        <v>18715764</v>
      </c>
      <c r="G11" s="13">
        <v>34740553</v>
      </c>
      <c r="H11" s="13">
        <v>17825120</v>
      </c>
      <c r="I11" s="14">
        <f>SUM(C11:H11)</f>
        <v>99465114</v>
      </c>
    </row>
    <row r="12" spans="1:9" ht="27" customHeight="1">
      <c r="A12" s="25"/>
      <c r="B12" s="9" t="s">
        <v>4</v>
      </c>
      <c r="C12" s="13">
        <v>520701</v>
      </c>
      <c r="D12" s="13">
        <v>683577</v>
      </c>
      <c r="E12" s="13">
        <v>1045895</v>
      </c>
      <c r="F12" s="13">
        <v>1087116</v>
      </c>
      <c r="G12" s="13">
        <v>1082536</v>
      </c>
      <c r="H12" s="13">
        <v>0</v>
      </c>
      <c r="I12" s="14">
        <f>SUM(C12:H12)</f>
        <v>4419825</v>
      </c>
    </row>
    <row r="13" spans="1:9" ht="27" customHeight="1">
      <c r="A13" s="25"/>
      <c r="B13" s="17" t="s">
        <v>17</v>
      </c>
      <c r="C13" s="13">
        <v>2110985</v>
      </c>
      <c r="D13" s="13">
        <v>3344122</v>
      </c>
      <c r="E13" s="13">
        <v>4689511</v>
      </c>
      <c r="F13" s="13">
        <v>6600960</v>
      </c>
      <c r="G13" s="13">
        <v>11941029</v>
      </c>
      <c r="H13" s="13">
        <v>0</v>
      </c>
      <c r="I13" s="14">
        <f>SUM(C13:H13)</f>
        <v>28686607</v>
      </c>
    </row>
    <row r="14" spans="1:9" ht="27" customHeight="1">
      <c r="A14" s="25"/>
      <c r="B14" s="9" t="s">
        <v>6</v>
      </c>
      <c r="C14" s="13">
        <v>237596</v>
      </c>
      <c r="D14" s="13">
        <v>296609</v>
      </c>
      <c r="E14" s="13">
        <v>443860</v>
      </c>
      <c r="F14" s="13">
        <v>461788</v>
      </c>
      <c r="G14" s="13">
        <v>459796</v>
      </c>
      <c r="H14" s="13">
        <v>245964</v>
      </c>
      <c r="I14" s="14">
        <f>SUM(C14:H14)</f>
        <v>2145613</v>
      </c>
    </row>
    <row r="15" spans="1:9" ht="27" customHeight="1">
      <c r="A15" s="25"/>
      <c r="B15" s="19" t="s">
        <v>2</v>
      </c>
      <c r="C15" s="15">
        <f aca="true" t="shared" si="1" ref="C15:H15">SUM(C11:C14)</f>
        <v>8681535</v>
      </c>
      <c r="D15" s="15">
        <f t="shared" si="1"/>
        <v>13673096</v>
      </c>
      <c r="E15" s="15">
        <f t="shared" si="1"/>
        <v>19201902</v>
      </c>
      <c r="F15" s="15">
        <f t="shared" si="1"/>
        <v>26865628</v>
      </c>
      <c r="G15" s="15">
        <f t="shared" si="1"/>
        <v>48223914</v>
      </c>
      <c r="H15" s="15">
        <f t="shared" si="1"/>
        <v>18071084</v>
      </c>
      <c r="I15" s="14">
        <f>SUM(C15:H15)</f>
        <v>134717159</v>
      </c>
    </row>
    <row r="17" spans="1:9" ht="27" customHeight="1">
      <c r="A17" s="25" t="s">
        <v>27</v>
      </c>
      <c r="B17" s="9" t="s">
        <v>3</v>
      </c>
      <c r="C17" s="13">
        <v>6269641</v>
      </c>
      <c r="D17" s="13">
        <v>7339760</v>
      </c>
      <c r="E17" s="13">
        <v>11340065</v>
      </c>
      <c r="F17" s="13">
        <v>6941217</v>
      </c>
      <c r="G17" s="13">
        <v>7938309</v>
      </c>
      <c r="H17" s="13">
        <v>8297063</v>
      </c>
      <c r="I17" s="14">
        <f>SUM(C17:H17)</f>
        <v>48126055</v>
      </c>
    </row>
    <row r="18" spans="1:9" ht="27" customHeight="1">
      <c r="A18" s="25"/>
      <c r="B18" s="9" t="s">
        <v>4</v>
      </c>
      <c r="C18" s="13">
        <v>411492</v>
      </c>
      <c r="D18" s="13">
        <v>545932</v>
      </c>
      <c r="E18" s="13">
        <v>837087</v>
      </c>
      <c r="F18" s="13">
        <v>869974</v>
      </c>
      <c r="G18" s="13">
        <v>866320</v>
      </c>
      <c r="H18" s="13">
        <v>1020194</v>
      </c>
      <c r="I18" s="14">
        <f>SUM(C18:H18)</f>
        <v>4550999</v>
      </c>
    </row>
    <row r="19" spans="1:9" ht="27" customHeight="1">
      <c r="A19" s="25"/>
      <c r="B19" s="17" t="s">
        <v>17</v>
      </c>
      <c r="C19" s="13">
        <v>2227044</v>
      </c>
      <c r="D19" s="13">
        <v>2628564</v>
      </c>
      <c r="E19" s="13">
        <v>4059051</v>
      </c>
      <c r="F19" s="13">
        <v>2603730</v>
      </c>
      <c r="G19" s="13">
        <v>2934876</v>
      </c>
      <c r="H19" s="13">
        <v>0</v>
      </c>
      <c r="I19" s="14">
        <f>SUM(C19:H19)</f>
        <v>14453265</v>
      </c>
    </row>
    <row r="20" spans="1:9" ht="27" customHeight="1">
      <c r="A20" s="25"/>
      <c r="B20" s="9" t="s">
        <v>6</v>
      </c>
      <c r="C20" s="13">
        <v>4338309</v>
      </c>
      <c r="D20" s="13">
        <v>5193818</v>
      </c>
      <c r="E20" s="13">
        <v>7974547</v>
      </c>
      <c r="F20" s="13">
        <v>3682009</v>
      </c>
      <c r="G20" s="13">
        <v>2508764</v>
      </c>
      <c r="H20" s="13">
        <v>4352873</v>
      </c>
      <c r="I20" s="14">
        <f>SUM(C20:H20)</f>
        <v>28050320</v>
      </c>
    </row>
    <row r="21" spans="1:9" ht="27" customHeight="1">
      <c r="A21" s="25"/>
      <c r="B21" s="19" t="s">
        <v>2</v>
      </c>
      <c r="C21" s="15">
        <f aca="true" t="shared" si="2" ref="C21:H21">SUM(C17:C20)</f>
        <v>13246486</v>
      </c>
      <c r="D21" s="15">
        <f t="shared" si="2"/>
        <v>15708074</v>
      </c>
      <c r="E21" s="15">
        <f t="shared" si="2"/>
        <v>24210750</v>
      </c>
      <c r="F21" s="15">
        <f t="shared" si="2"/>
        <v>14096930</v>
      </c>
      <c r="G21" s="15">
        <f t="shared" si="2"/>
        <v>14248269</v>
      </c>
      <c r="H21" s="15">
        <f t="shared" si="2"/>
        <v>13670130</v>
      </c>
      <c r="I21" s="14">
        <f>SUM(C21:H21)</f>
        <v>95180639</v>
      </c>
    </row>
    <row r="23" spans="1:9" ht="27" customHeight="1">
      <c r="A23" s="25" t="s">
        <v>14</v>
      </c>
      <c r="B23" s="9" t="s">
        <v>3</v>
      </c>
      <c r="C23" s="13">
        <v>1440921</v>
      </c>
      <c r="D23" s="13">
        <v>1816097</v>
      </c>
      <c r="E23" s="13">
        <v>2755051</v>
      </c>
      <c r="F23" s="13">
        <v>2113876</v>
      </c>
      <c r="G23" s="13">
        <v>1054436</v>
      </c>
      <c r="H23" s="13">
        <v>473814</v>
      </c>
      <c r="I23" s="14">
        <f aca="true" t="shared" si="3" ref="I23:I28">SUM(C23:H23)</f>
        <v>9654195</v>
      </c>
    </row>
    <row r="24" spans="1:9" ht="27" customHeight="1">
      <c r="A24" s="25"/>
      <c r="B24" s="9" t="s">
        <v>4</v>
      </c>
      <c r="C24" s="13">
        <v>148786</v>
      </c>
      <c r="D24" s="13">
        <v>187526</v>
      </c>
      <c r="E24" s="13">
        <v>284480</v>
      </c>
      <c r="F24" s="13">
        <v>295834</v>
      </c>
      <c r="G24" s="13">
        <v>294573</v>
      </c>
      <c r="H24" s="13">
        <v>0</v>
      </c>
      <c r="I24" s="14">
        <f t="shared" si="3"/>
        <v>1211199</v>
      </c>
    </row>
    <row r="25" spans="1:9" ht="27" customHeight="1">
      <c r="A25" s="25"/>
      <c r="B25" s="9" t="s">
        <v>24</v>
      </c>
      <c r="C25" s="13">
        <v>4329804</v>
      </c>
      <c r="D25" s="13">
        <v>5427576</v>
      </c>
      <c r="E25" s="13">
        <v>8418040</v>
      </c>
      <c r="F25" s="13">
        <v>11032071</v>
      </c>
      <c r="G25" s="13">
        <v>11313645</v>
      </c>
      <c r="H25" s="13">
        <v>12657979</v>
      </c>
      <c r="I25" s="14">
        <f t="shared" si="3"/>
        <v>53179115</v>
      </c>
    </row>
    <row r="26" spans="1:9" ht="27" customHeight="1">
      <c r="A26" s="25"/>
      <c r="B26" s="17" t="s">
        <v>17</v>
      </c>
      <c r="C26" s="13">
        <v>1973170</v>
      </c>
      <c r="D26" s="13">
        <v>2477067</v>
      </c>
      <c r="E26" s="13">
        <v>3819190</v>
      </c>
      <c r="F26" s="13">
        <v>4480593</v>
      </c>
      <c r="G26" s="13">
        <v>4220885</v>
      </c>
      <c r="H26" s="13">
        <v>0</v>
      </c>
      <c r="I26" s="14">
        <f t="shared" si="3"/>
        <v>16970905</v>
      </c>
    </row>
    <row r="27" spans="1:9" ht="27" customHeight="1">
      <c r="A27" s="25"/>
      <c r="B27" s="9" t="s">
        <v>6</v>
      </c>
      <c r="C27" s="13">
        <v>1113552</v>
      </c>
      <c r="D27" s="13">
        <v>2041531</v>
      </c>
      <c r="E27" s="13">
        <v>2842982</v>
      </c>
      <c r="F27" s="13">
        <v>3164373</v>
      </c>
      <c r="G27" s="13">
        <v>6072666</v>
      </c>
      <c r="H27" s="13">
        <v>6564582</v>
      </c>
      <c r="I27" s="14">
        <f t="shared" si="3"/>
        <v>21799686</v>
      </c>
    </row>
    <row r="28" spans="1:9" ht="27" customHeight="1">
      <c r="A28" s="25"/>
      <c r="B28" s="19" t="s">
        <v>2</v>
      </c>
      <c r="C28" s="15">
        <f aca="true" t="shared" si="4" ref="C28:H28">SUM(C23:C27)</f>
        <v>9006233</v>
      </c>
      <c r="D28" s="15">
        <f t="shared" si="4"/>
        <v>11949797</v>
      </c>
      <c r="E28" s="15">
        <f t="shared" si="4"/>
        <v>18119743</v>
      </c>
      <c r="F28" s="15">
        <f t="shared" si="4"/>
        <v>21086747</v>
      </c>
      <c r="G28" s="15">
        <f t="shared" si="4"/>
        <v>22956205</v>
      </c>
      <c r="H28" s="15">
        <f t="shared" si="4"/>
        <v>19696375</v>
      </c>
      <c r="I28" s="14">
        <f t="shared" si="3"/>
        <v>102815100</v>
      </c>
    </row>
    <row r="30" spans="1:9" ht="27" customHeight="1">
      <c r="A30" s="25" t="s">
        <v>15</v>
      </c>
      <c r="B30" s="9" t="s">
        <v>3</v>
      </c>
      <c r="C30" s="13">
        <v>283066</v>
      </c>
      <c r="D30" s="13">
        <v>356768</v>
      </c>
      <c r="E30" s="13">
        <v>541224</v>
      </c>
      <c r="F30" s="13">
        <v>501079</v>
      </c>
      <c r="G30" s="13">
        <v>2028599</v>
      </c>
      <c r="H30" s="13">
        <v>765610</v>
      </c>
      <c r="I30" s="14">
        <f>SUM(C30:H30)</f>
        <v>4476346</v>
      </c>
    </row>
    <row r="31" spans="1:9" ht="27" customHeight="1">
      <c r="A31" s="25"/>
      <c r="B31" s="9" t="s">
        <v>4</v>
      </c>
      <c r="C31" s="13">
        <v>184346</v>
      </c>
      <c r="D31" s="13">
        <v>232345</v>
      </c>
      <c r="E31" s="13">
        <v>352472</v>
      </c>
      <c r="F31" s="13">
        <v>366539</v>
      </c>
      <c r="G31" s="13">
        <v>549</v>
      </c>
      <c r="H31" s="13">
        <v>0</v>
      </c>
      <c r="I31" s="14">
        <f>SUM(C31:H31)</f>
        <v>1136251</v>
      </c>
    </row>
    <row r="32" spans="1:9" ht="27" customHeight="1">
      <c r="A32" s="25"/>
      <c r="B32" s="9" t="s">
        <v>24</v>
      </c>
      <c r="C32" s="13">
        <v>21872</v>
      </c>
      <c r="D32" s="13">
        <v>27566</v>
      </c>
      <c r="E32" s="13">
        <v>41819</v>
      </c>
      <c r="F32" s="13">
        <v>43488</v>
      </c>
      <c r="G32" s="13">
        <v>43302</v>
      </c>
      <c r="H32" s="13">
        <v>42454</v>
      </c>
      <c r="I32" s="14">
        <f>SUM(C32:H32)</f>
        <v>220501</v>
      </c>
    </row>
    <row r="33" spans="1:9" ht="27" customHeight="1">
      <c r="A33" s="25"/>
      <c r="B33" s="17" t="s">
        <v>17</v>
      </c>
      <c r="C33" s="13">
        <v>163095</v>
      </c>
      <c r="D33" s="13">
        <v>205560</v>
      </c>
      <c r="E33" s="13">
        <v>311839</v>
      </c>
      <c r="F33" s="13">
        <v>303702</v>
      </c>
      <c r="G33" s="13">
        <v>690817</v>
      </c>
      <c r="H33" s="13">
        <v>0</v>
      </c>
      <c r="I33" s="14">
        <f>SUM(C33:H33)</f>
        <v>1675013</v>
      </c>
    </row>
    <row r="34" spans="1:9" ht="27" customHeight="1">
      <c r="A34" s="25"/>
      <c r="B34" s="19" t="s">
        <v>2</v>
      </c>
      <c r="C34" s="15">
        <f aca="true" t="shared" si="5" ref="C34:H34">SUM(C30:C33)</f>
        <v>652379</v>
      </c>
      <c r="D34" s="15">
        <f t="shared" si="5"/>
        <v>822239</v>
      </c>
      <c r="E34" s="15">
        <f t="shared" si="5"/>
        <v>1247354</v>
      </c>
      <c r="F34" s="15">
        <f t="shared" si="5"/>
        <v>1214808</v>
      </c>
      <c r="G34" s="15">
        <f t="shared" si="5"/>
        <v>2763267</v>
      </c>
      <c r="H34" s="15">
        <f t="shared" si="5"/>
        <v>808064</v>
      </c>
      <c r="I34" s="14">
        <f>SUM(C34:H34)</f>
        <v>7508111</v>
      </c>
    </row>
    <row r="36" spans="1:9" ht="27" customHeight="1">
      <c r="A36" s="29" t="s">
        <v>2</v>
      </c>
      <c r="B36" s="11" t="s">
        <v>3</v>
      </c>
      <c r="C36" s="14">
        <f aca="true" t="shared" si="6" ref="C36:H37">C30+C23+C17+C11+C5</f>
        <v>28268436</v>
      </c>
      <c r="D36" s="14">
        <f t="shared" si="6"/>
        <v>35521844</v>
      </c>
      <c r="E36" s="14">
        <f t="shared" si="6"/>
        <v>53658511</v>
      </c>
      <c r="F36" s="14">
        <f t="shared" si="6"/>
        <v>55622823</v>
      </c>
      <c r="G36" s="14">
        <f t="shared" si="6"/>
        <v>63330430</v>
      </c>
      <c r="H36" s="14">
        <f t="shared" si="6"/>
        <v>56459413</v>
      </c>
      <c r="I36" s="14">
        <f aca="true" t="shared" si="7" ref="I36:I41">SUM(C36:H36)</f>
        <v>292861457</v>
      </c>
    </row>
    <row r="37" spans="1:9" ht="27" customHeight="1">
      <c r="A37" s="29"/>
      <c r="B37" s="11" t="s">
        <v>4</v>
      </c>
      <c r="C37" s="14">
        <f t="shared" si="6"/>
        <v>3246490</v>
      </c>
      <c r="D37" s="14">
        <f t="shared" si="6"/>
        <v>4228286</v>
      </c>
      <c r="E37" s="14">
        <f t="shared" si="6"/>
        <v>6458872</v>
      </c>
      <c r="F37" s="14">
        <f t="shared" si="6"/>
        <v>6714042</v>
      </c>
      <c r="G37" s="14">
        <f t="shared" si="6"/>
        <v>9203888</v>
      </c>
      <c r="H37" s="14">
        <f t="shared" si="6"/>
        <v>7420730</v>
      </c>
      <c r="I37" s="14">
        <f t="shared" si="7"/>
        <v>37272308</v>
      </c>
    </row>
    <row r="38" spans="1:9" ht="27" customHeight="1">
      <c r="A38" s="29"/>
      <c r="B38" s="11" t="s">
        <v>24</v>
      </c>
      <c r="C38" s="14">
        <f aca="true" t="shared" si="8" ref="C38:H38">C32+C25</f>
        <v>4351676</v>
      </c>
      <c r="D38" s="14">
        <f t="shared" si="8"/>
        <v>5455142</v>
      </c>
      <c r="E38" s="14">
        <f t="shared" si="8"/>
        <v>8459859</v>
      </c>
      <c r="F38" s="14">
        <f t="shared" si="8"/>
        <v>11075559</v>
      </c>
      <c r="G38" s="14">
        <f t="shared" si="8"/>
        <v>11356947</v>
      </c>
      <c r="H38" s="14">
        <f t="shared" si="8"/>
        <v>12700433</v>
      </c>
      <c r="I38" s="14">
        <f t="shared" si="7"/>
        <v>53399616</v>
      </c>
    </row>
    <row r="39" spans="1:9" ht="27" customHeight="1">
      <c r="A39" s="29"/>
      <c r="B39" s="18" t="s">
        <v>17</v>
      </c>
      <c r="C39" s="14">
        <f aca="true" t="shared" si="9" ref="C39:H39">C33+C26+C19+C13+C7</f>
        <v>11955534</v>
      </c>
      <c r="D39" s="14">
        <f t="shared" si="9"/>
        <v>15068425</v>
      </c>
      <c r="E39" s="14">
        <f t="shared" si="9"/>
        <v>22859082</v>
      </c>
      <c r="F39" s="14">
        <f t="shared" si="9"/>
        <v>24470808</v>
      </c>
      <c r="G39" s="14">
        <f t="shared" si="9"/>
        <v>28480310</v>
      </c>
      <c r="H39" s="14">
        <f t="shared" si="9"/>
        <v>0</v>
      </c>
      <c r="I39" s="14">
        <f t="shared" si="7"/>
        <v>102834159</v>
      </c>
    </row>
    <row r="40" spans="1:9" ht="27" customHeight="1">
      <c r="A40" s="29"/>
      <c r="B40" s="11" t="s">
        <v>6</v>
      </c>
      <c r="C40" s="14">
        <f aca="true" t="shared" si="10" ref="C40:H40">C27+C20+C14+C8</f>
        <v>5689457</v>
      </c>
      <c r="D40" s="14">
        <f t="shared" si="10"/>
        <v>7531958</v>
      </c>
      <c r="E40" s="14">
        <f t="shared" si="10"/>
        <v>11261389</v>
      </c>
      <c r="F40" s="14">
        <f t="shared" si="10"/>
        <v>7308170</v>
      </c>
      <c r="G40" s="14">
        <f t="shared" si="10"/>
        <v>9041226</v>
      </c>
      <c r="H40" s="14">
        <f t="shared" si="10"/>
        <v>11163419</v>
      </c>
      <c r="I40" s="14">
        <f t="shared" si="7"/>
        <v>51995619</v>
      </c>
    </row>
    <row r="41" spans="1:9" ht="27" customHeight="1">
      <c r="A41" s="29"/>
      <c r="B41" s="10" t="s">
        <v>2</v>
      </c>
      <c r="C41" s="14">
        <f aca="true" t="shared" si="11" ref="C41:H41">SUM(C36:C40)</f>
        <v>53511593</v>
      </c>
      <c r="D41" s="14">
        <f t="shared" si="11"/>
        <v>67805655</v>
      </c>
      <c r="E41" s="14">
        <f t="shared" si="11"/>
        <v>102697713</v>
      </c>
      <c r="F41" s="14">
        <f t="shared" si="11"/>
        <v>105191402</v>
      </c>
      <c r="G41" s="14">
        <f t="shared" si="11"/>
        <v>121412801</v>
      </c>
      <c r="H41" s="14">
        <f t="shared" si="11"/>
        <v>87743995</v>
      </c>
      <c r="I41" s="14">
        <f t="shared" si="7"/>
        <v>538363159</v>
      </c>
    </row>
    <row r="42" spans="1:9" ht="12.75">
      <c r="A42" s="23" t="s">
        <v>28</v>
      </c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s="16" customFormat="1" ht="12.75">
      <c r="A44" s="28" t="s">
        <v>16</v>
      </c>
      <c r="B44" s="28"/>
      <c r="C44" s="28"/>
      <c r="D44" s="28"/>
      <c r="E44" s="28"/>
      <c r="F44" s="28"/>
      <c r="G44" s="28"/>
      <c r="H44" s="28"/>
      <c r="I44" s="28"/>
    </row>
    <row r="45" spans="1:9" s="16" customFormat="1" ht="12.75">
      <c r="A45" s="26" t="s">
        <v>19</v>
      </c>
      <c r="B45" s="26"/>
      <c r="C45" s="26"/>
      <c r="D45" s="26"/>
      <c r="E45" s="26"/>
      <c r="F45" s="26"/>
      <c r="G45" s="26"/>
      <c r="H45" s="26"/>
      <c r="I45" s="26"/>
    </row>
    <row r="46" spans="1:9" s="16" customFormat="1" ht="12.75">
      <c r="A46" s="26" t="s">
        <v>23</v>
      </c>
      <c r="B46" s="26"/>
      <c r="C46" s="26"/>
      <c r="D46" s="26"/>
      <c r="E46" s="26"/>
      <c r="F46" s="26"/>
      <c r="G46" s="26"/>
      <c r="H46" s="26"/>
      <c r="I46" s="26"/>
    </row>
    <row r="47" spans="1:9" s="16" customFormat="1" ht="12.75">
      <c r="A47" s="26" t="s">
        <v>25</v>
      </c>
      <c r="B47" s="26"/>
      <c r="C47" s="26"/>
      <c r="D47" s="26"/>
      <c r="E47" s="26"/>
      <c r="F47" s="26"/>
      <c r="G47" s="26"/>
      <c r="H47" s="26"/>
      <c r="I47" s="26"/>
    </row>
    <row r="48" spans="1:9" s="16" customFormat="1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s="16" customFormat="1" ht="12.75">
      <c r="A49" s="26"/>
      <c r="B49" s="26"/>
      <c r="C49" s="26"/>
      <c r="D49" s="26"/>
      <c r="E49" s="26"/>
      <c r="F49" s="26"/>
      <c r="G49" s="26"/>
      <c r="H49" s="26"/>
      <c r="I49" s="26"/>
    </row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</sheetData>
  <sheetProtection/>
  <mergeCells count="15">
    <mergeCell ref="A49:I49"/>
    <mergeCell ref="H3:I3"/>
    <mergeCell ref="A44:I44"/>
    <mergeCell ref="A45:I45"/>
    <mergeCell ref="A46:I46"/>
    <mergeCell ref="A47:I47"/>
    <mergeCell ref="A30:A34"/>
    <mergeCell ref="A36:A41"/>
    <mergeCell ref="A23:A28"/>
    <mergeCell ref="A42:I42"/>
    <mergeCell ref="A2:I2"/>
    <mergeCell ref="A5:A9"/>
    <mergeCell ref="A11:A15"/>
    <mergeCell ref="A17:A21"/>
    <mergeCell ref="A48:I48"/>
  </mergeCells>
  <printOptions horizontalCentered="1"/>
  <pageMargins left="0.4330708661417323" right="0.2362204724409449" top="0.2755905511811024" bottom="0.2755905511811024" header="0.1968503937007874" footer="0.15748031496062992"/>
  <pageSetup horizontalDpi="300" verticalDpi="300" orientation="landscape" paperSize="9" scale="94" r:id="rId2"/>
  <rowBreaks count="2" manualBreakCount="2">
    <brk id="21" max="8" man="1"/>
    <brk id="4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0"/>
  <sheetViews>
    <sheetView showGridLines="0" zoomScalePageLayoutView="0" workbookViewId="0" topLeftCell="A1">
      <selection activeCell="N40" sqref="N40"/>
    </sheetView>
  </sheetViews>
  <sheetFormatPr defaultColWidth="9.140625" defaultRowHeight="12.75"/>
  <cols>
    <col min="1" max="2" width="9.140625" style="21" customWidth="1"/>
    <col min="3" max="3" width="10.421875" style="21" customWidth="1"/>
    <col min="4" max="10" width="9.140625" style="21" customWidth="1"/>
    <col min="11" max="11" width="9.140625" style="22" customWidth="1"/>
    <col min="12" max="12" width="12.00390625" style="21" customWidth="1"/>
    <col min="13" max="16384" width="9.140625" style="21" customWidth="1"/>
  </cols>
  <sheetData>
    <row r="1" s="4" customFormat="1" ht="12.75"/>
    <row r="2" s="4" customFormat="1" ht="12.75"/>
    <row r="3" s="4" customFormat="1" ht="12.75"/>
    <row r="4" s="4" customFormat="1" ht="12.75"/>
    <row r="5" spans="3:9" s="4" customFormat="1" ht="12.75" customHeight="1">
      <c r="C5" s="5"/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</row>
    <row r="6" spans="3:12" s="4" customFormat="1" ht="12.75">
      <c r="C6" s="5" t="s">
        <v>7</v>
      </c>
      <c r="D6" s="20">
        <f>'Β. ΑΙΓΑΙΟ 22'!C9</f>
        <v>21924960</v>
      </c>
      <c r="E6" s="20">
        <f>'Β. ΑΙΓΑΙΟ 22'!D9</f>
        <v>25652449</v>
      </c>
      <c r="F6" s="20">
        <f>'Β. ΑΙΓΑΙΟ 22'!E9</f>
        <v>39917964</v>
      </c>
      <c r="G6" s="20">
        <f>'Β. ΑΙΓΑΙΟ 22'!F9</f>
        <v>41927289</v>
      </c>
      <c r="H6" s="20">
        <f>'Β. ΑΙΓΑΙΟ 22'!G9</f>
        <v>33221146</v>
      </c>
      <c r="I6" s="20">
        <f>'Β. ΑΙΓΑΙΟ 22'!H9</f>
        <v>35498342</v>
      </c>
      <c r="K6" s="7" t="s">
        <v>21</v>
      </c>
      <c r="L6" s="20">
        <f>'Β. ΑΙΓΑΙΟ 22'!I36</f>
        <v>292861457</v>
      </c>
    </row>
    <row r="7" spans="3:12" s="4" customFormat="1" ht="12.75">
      <c r="C7" s="5" t="s">
        <v>8</v>
      </c>
      <c r="D7" s="20">
        <f>'Β. ΑΙΓΑΙΟ 22'!C15</f>
        <v>8681535</v>
      </c>
      <c r="E7" s="20">
        <f>'Β. ΑΙΓΑΙΟ 22'!D15</f>
        <v>13673096</v>
      </c>
      <c r="F7" s="20">
        <f>'Β. ΑΙΓΑΙΟ 22'!E15</f>
        <v>19201902</v>
      </c>
      <c r="G7" s="20">
        <f>'Β. ΑΙΓΑΙΟ 22'!F15</f>
        <v>26865628</v>
      </c>
      <c r="H7" s="20">
        <f>'Β. ΑΙΓΑΙΟ 22'!G15</f>
        <v>48223914</v>
      </c>
      <c r="I7" s="20">
        <f>'Β. ΑΙΓΑΙΟ 22'!H15</f>
        <v>18071084</v>
      </c>
      <c r="K7" s="7" t="s">
        <v>20</v>
      </c>
      <c r="L7" s="20">
        <f>'Β. ΑΙΓΑΙΟ 22'!I37</f>
        <v>37272308</v>
      </c>
    </row>
    <row r="8" spans="3:12" s="4" customFormat="1" ht="12.75">
      <c r="C8" s="5" t="s">
        <v>9</v>
      </c>
      <c r="D8" s="20">
        <f>'Β. ΑΙΓΑΙΟ 22'!C21</f>
        <v>13246486</v>
      </c>
      <c r="E8" s="20">
        <f>'Β. ΑΙΓΑΙΟ 22'!D21</f>
        <v>15708074</v>
      </c>
      <c r="F8" s="20">
        <f>'Β. ΑΙΓΑΙΟ 22'!E21</f>
        <v>24210750</v>
      </c>
      <c r="G8" s="20">
        <f>'Β. ΑΙΓΑΙΟ 22'!F21</f>
        <v>14096930</v>
      </c>
      <c r="H8" s="20">
        <f>'Β. ΑΙΓΑΙΟ 22'!G21</f>
        <v>14248269</v>
      </c>
      <c r="I8" s="20">
        <f>'Β. ΑΙΓΑΙΟ 22'!H21</f>
        <v>13670130</v>
      </c>
      <c r="K8" s="7" t="s">
        <v>22</v>
      </c>
      <c r="L8" s="20">
        <f>'Β. ΑΙΓΑΙΟ 22'!I38</f>
        <v>53399616</v>
      </c>
    </row>
    <row r="9" spans="3:12" s="4" customFormat="1" ht="12.75">
      <c r="C9" s="5" t="s">
        <v>10</v>
      </c>
      <c r="D9" s="20">
        <f>'Β. ΑΙΓΑΙΟ 22'!C28</f>
        <v>9006233</v>
      </c>
      <c r="E9" s="20">
        <f>'Β. ΑΙΓΑΙΟ 22'!D28</f>
        <v>11949797</v>
      </c>
      <c r="F9" s="20">
        <f>'Β. ΑΙΓΑΙΟ 22'!E28</f>
        <v>18119743</v>
      </c>
      <c r="G9" s="20">
        <f>'Β. ΑΙΓΑΙΟ 22'!F28</f>
        <v>21086747</v>
      </c>
      <c r="H9" s="20">
        <f>'Β. ΑΙΓΑΙΟ 22'!G28</f>
        <v>22956205</v>
      </c>
      <c r="I9" s="20">
        <f>'Β. ΑΙΓΑΙΟ 22'!H28</f>
        <v>19696375</v>
      </c>
      <c r="K9" s="7" t="s">
        <v>5</v>
      </c>
      <c r="L9" s="20">
        <f>'Β. ΑΙΓΑΙΟ 22'!I39</f>
        <v>102834159</v>
      </c>
    </row>
    <row r="10" spans="3:12" s="4" customFormat="1" ht="12.75">
      <c r="C10" s="5" t="s">
        <v>11</v>
      </c>
      <c r="D10" s="20">
        <f>'Β. ΑΙΓΑΙΟ 22'!C34</f>
        <v>652379</v>
      </c>
      <c r="E10" s="20">
        <f>'Β. ΑΙΓΑΙΟ 22'!D34</f>
        <v>822239</v>
      </c>
      <c r="F10" s="20">
        <f>'Β. ΑΙΓΑΙΟ 22'!E34</f>
        <v>1247354</v>
      </c>
      <c r="G10" s="20">
        <f>'Β. ΑΙΓΑΙΟ 22'!F34</f>
        <v>1214808</v>
      </c>
      <c r="H10" s="20">
        <f>'Β. ΑΙΓΑΙΟ 22'!G34</f>
        <v>2763267</v>
      </c>
      <c r="I10" s="20">
        <f>'Β. ΑΙΓΑΙΟ 22'!H34</f>
        <v>808064</v>
      </c>
      <c r="K10" s="7" t="s">
        <v>6</v>
      </c>
      <c r="L10" s="20">
        <f>'Β. ΑΙΓΑΙΟ 22'!I40</f>
        <v>51995619</v>
      </c>
    </row>
    <row r="11" ht="12.75" customHeight="1"/>
    <row r="17" ht="12.75" customHeight="1"/>
    <row r="23" ht="12.75" customHeight="1"/>
    <row r="30" ht="12.75" customHeight="1"/>
    <row r="44" ht="12.75" customHeight="1"/>
    <row r="45" ht="21" customHeight="1"/>
    <row r="46" ht="15" customHeight="1"/>
    <row r="47" ht="18.75" customHeight="1"/>
    <row r="48" ht="12.75" customHeight="1"/>
    <row r="49" ht="17.25" customHeight="1"/>
  </sheetData>
  <sheetProtection/>
  <printOptions/>
  <pageMargins left="0.44" right="0.23" top="0.45" bottom="0.26" header="0.18" footer="0.1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2002-04-22T14:58:49Z</cp:lastPrinted>
  <dcterms:created xsi:type="dcterms:W3CDTF">2002-04-19T07:47:27Z</dcterms:created>
  <dcterms:modified xsi:type="dcterms:W3CDTF">2009-06-01T11:55:14Z</dcterms:modified>
  <cp:category/>
  <cp:version/>
  <cp:contentType/>
  <cp:contentStatus/>
</cp:coreProperties>
</file>